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<sst xmlns="http://schemas.openxmlformats.org/spreadsheetml/2006/main" count="75" uniqueCount="56">
  <si>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lei</t>
  </si>
  <si>
    <t>Nr. crt.</t>
  </si>
  <si>
    <t>Denumirea instrumentului de datorie publică locală</t>
  </si>
  <si>
    <t>Scopul contractării instrumentului</t>
  </si>
  <si>
    <t>Nr./Data contractării instrumentului</t>
  </si>
  <si>
    <t>euro</t>
  </si>
  <si>
    <t>USD</t>
  </si>
  <si>
    <t>Perioada pentru care s-a angajat finanțarea</t>
  </si>
  <si>
    <t>5.1</t>
  </si>
  <si>
    <t>5.2</t>
  </si>
  <si>
    <t>5.3</t>
  </si>
  <si>
    <t>13=8-9</t>
  </si>
  <si>
    <t>U.A.T. JUDEȚUL VRANCEA</t>
  </si>
  <si>
    <t>Valoare alte plăți aferente instrumentului efectuate (penațități, majorări, etc.)</t>
  </si>
  <si>
    <t>Observații</t>
  </si>
  <si>
    <t>1.</t>
  </si>
  <si>
    <t>Total datorie publică locală directă</t>
  </si>
  <si>
    <t>2.</t>
  </si>
  <si>
    <t>Total datorie publică locală garantată</t>
  </si>
  <si>
    <t>Consiliului Județean Vrancea</t>
  </si>
  <si>
    <t>Director executiv,</t>
  </si>
  <si>
    <t>Credit CEC Bank</t>
  </si>
  <si>
    <t>2052020000.15/01.08.2008</t>
  </si>
  <si>
    <t xml:space="preserve"> Modernizare DJ 205 D Valea Sării-Năruja-Paltin-Nereju-Brădăcești</t>
  </si>
  <si>
    <t xml:space="preserve"> Finalizare lucrări de consolidare și restaurare Prefectura Putna Focșani</t>
  </si>
  <si>
    <t>x</t>
  </si>
  <si>
    <t>RQ17010840860782/ 21.02.2017</t>
  </si>
  <si>
    <t>108 luni</t>
  </si>
  <si>
    <t>240 luni</t>
  </si>
  <si>
    <r>
      <rPr>
        <b/>
        <sz val="9"/>
        <rFont val="Arial"/>
        <family val="2"/>
      </rPr>
      <t xml:space="preserve"> Refinanțare împrumut</t>
    </r>
    <r>
      <rPr>
        <sz val="9"/>
        <rFont val="Arial"/>
        <family val="2"/>
      </rPr>
      <t xml:space="preserve"> pentru finanțare proiecte fonduri externe nerambursabile</t>
    </r>
  </si>
  <si>
    <t>1.1</t>
  </si>
  <si>
    <t>1.2</t>
  </si>
  <si>
    <t>TOTAL</t>
  </si>
  <si>
    <t>Raportat către MFP****</t>
  </si>
  <si>
    <t>Valoare contractată/ garantată a instrumentului***</t>
  </si>
  <si>
    <t>***</t>
  </si>
  <si>
    <t>Valoarea contractată inițial, potrivit prevederilor contractului de împrumut</t>
  </si>
  <si>
    <t>****</t>
  </si>
  <si>
    <t>la coloana 3 -se va completa cu DA sau NU</t>
  </si>
  <si>
    <t>DA</t>
  </si>
  <si>
    <t>-</t>
  </si>
  <si>
    <t>**</t>
  </si>
  <si>
    <t>TOTAL JUDEȚ VRANCEA</t>
  </si>
  <si>
    <t>valuta tranzactiei reprezinta valuta specificată în contractul de împrumut</t>
  </si>
  <si>
    <t>Valuta tranzacției**</t>
  </si>
  <si>
    <t xml:space="preserve"> </t>
  </si>
  <si>
    <t>Situația datoriei publice locale la data de 31.03.2024</t>
  </si>
  <si>
    <t>Valoare trageri efectuate până la data de 31.03.2024</t>
  </si>
  <si>
    <t>Valoare rambursări rate de capital până la data de 31.03.2024</t>
  </si>
  <si>
    <t>Valoare plăți dobânzi efectuate până la data de 31.03.2024</t>
  </si>
  <si>
    <t>Valoare plăți comisioane efectuate până la data de 31.03.2024</t>
  </si>
  <si>
    <t>Sold la data de 31.03.2024</t>
  </si>
  <si>
    <t>Robu Gina Nela</t>
  </si>
  <si>
    <t>pentru Președintele</t>
  </si>
  <si>
    <t>VICEPREȘEDINTE</t>
  </si>
  <si>
    <t>IONEL CEL - MARE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</si>
</sst>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tabSelected="1" zoomScale="98" zoomScaleNormal="98" zoomScalePageLayoutView="0" workbookViewId="0" topLeftCell="A1">
      <selection activeCell="T15" sqref="T15"/>
    </sheetView>
  </sheetViews>
  <sheetFormatPr defaultColWidth="9.140625" defaultRowHeight="12.75"/>
  <cols>
    <col min="1" max="1" width="4.140625" style="4" customWidth="1"/>
    <col min="2" max="2" width="16.140625" style="0" customWidth="1"/>
    <col min="3" max="3" width="20.8515625" style="0" customWidth="1"/>
    <col min="4" max="4" width="8.00390625" style="0" customWidth="1"/>
    <col min="5" max="5" width="13.421875" style="0" customWidth="1"/>
    <col min="6" max="8" width="4.28125" style="0" customWidth="1"/>
    <col min="9" max="9" width="10.140625" style="0" customWidth="1"/>
    <col min="10" max="10" width="12.8515625" style="0" customWidth="1"/>
    <col min="11" max="12" width="12.7109375" style="0" customWidth="1"/>
    <col min="13" max="13" width="13.140625" style="0" customWidth="1"/>
    <col min="14" max="14" width="12.00390625" style="0" customWidth="1"/>
    <col min="15" max="15" width="12.8515625" style="0" customWidth="1"/>
    <col min="16" max="16" width="13.28125" style="0" customWidth="1"/>
    <col min="19" max="19" width="12.7109375" style="0" bestFit="1" customWidth="1"/>
  </cols>
  <sheetData>
    <row r="2" ht="15.75">
      <c r="B2" s="8" t="s">
        <v>12</v>
      </c>
    </row>
    <row r="5" spans="3:15" ht="15.75">
      <c r="C5" s="48" t="s">
        <v>46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3:15" ht="15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.7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ht="6.75" customHeight="1"/>
    <row r="9" spans="1:17" s="5" customFormat="1" ht="72" customHeight="1">
      <c r="A9" s="47" t="s">
        <v>1</v>
      </c>
      <c r="B9" s="47" t="s">
        <v>2</v>
      </c>
      <c r="C9" s="47" t="s">
        <v>3</v>
      </c>
      <c r="D9" s="47" t="s">
        <v>33</v>
      </c>
      <c r="E9" s="47" t="s">
        <v>4</v>
      </c>
      <c r="F9" s="47" t="s">
        <v>44</v>
      </c>
      <c r="G9" s="47"/>
      <c r="H9" s="47"/>
      <c r="I9" s="47" t="s">
        <v>7</v>
      </c>
      <c r="J9" s="47" t="s">
        <v>34</v>
      </c>
      <c r="K9" s="47" t="s">
        <v>47</v>
      </c>
      <c r="L9" s="47" t="s">
        <v>48</v>
      </c>
      <c r="M9" s="47" t="s">
        <v>49</v>
      </c>
      <c r="N9" s="47" t="s">
        <v>50</v>
      </c>
      <c r="O9" s="47" t="s">
        <v>13</v>
      </c>
      <c r="P9" s="47" t="s">
        <v>51</v>
      </c>
      <c r="Q9" s="47" t="s">
        <v>14</v>
      </c>
    </row>
    <row r="10" spans="1:17" ht="12.75">
      <c r="A10" s="47"/>
      <c r="B10" s="47"/>
      <c r="C10" s="47"/>
      <c r="D10" s="47"/>
      <c r="E10" s="47"/>
      <c r="F10" s="9" t="s">
        <v>0</v>
      </c>
      <c r="G10" s="9" t="s">
        <v>5</v>
      </c>
      <c r="H10" s="9" t="s">
        <v>6</v>
      </c>
      <c r="I10" s="47"/>
      <c r="J10" s="47"/>
      <c r="K10" s="47"/>
      <c r="L10" s="47"/>
      <c r="M10" s="47"/>
      <c r="N10" s="47"/>
      <c r="O10" s="47"/>
      <c r="P10" s="47"/>
      <c r="Q10" s="47"/>
    </row>
    <row r="11" spans="1:19" ht="12.75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10" t="s">
        <v>8</v>
      </c>
      <c r="G11" s="10" t="s">
        <v>9</v>
      </c>
      <c r="H11" s="10" t="s">
        <v>10</v>
      </c>
      <c r="I11" s="9">
        <v>6</v>
      </c>
      <c r="J11" s="9">
        <v>7</v>
      </c>
      <c r="K11" s="9">
        <v>8</v>
      </c>
      <c r="L11" s="9">
        <v>9</v>
      </c>
      <c r="M11" s="9">
        <v>10</v>
      </c>
      <c r="N11" s="9">
        <v>11</v>
      </c>
      <c r="O11" s="9">
        <v>12</v>
      </c>
      <c r="P11" s="9" t="s">
        <v>11</v>
      </c>
      <c r="Q11" s="9">
        <v>14</v>
      </c>
      <c r="S11" s="31"/>
    </row>
    <row r="12" spans="1:17" ht="12.75">
      <c r="A12" s="6" t="s">
        <v>15</v>
      </c>
      <c r="B12" s="49" t="s">
        <v>16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s="14" customFormat="1" ht="37.5" customHeight="1">
      <c r="A13" s="44" t="s">
        <v>30</v>
      </c>
      <c r="B13" s="42" t="s">
        <v>21</v>
      </c>
      <c r="C13" s="13" t="s">
        <v>23</v>
      </c>
      <c r="D13" s="38" t="s">
        <v>39</v>
      </c>
      <c r="E13" s="52" t="s">
        <v>22</v>
      </c>
      <c r="F13" s="38" t="s">
        <v>25</v>
      </c>
      <c r="G13" s="38"/>
      <c r="H13" s="38"/>
      <c r="I13" s="54" t="s">
        <v>28</v>
      </c>
      <c r="J13" s="50">
        <v>38000000</v>
      </c>
      <c r="K13" s="50">
        <v>38000000</v>
      </c>
      <c r="L13" s="50">
        <v>25895016.16</v>
      </c>
      <c r="M13" s="50">
        <v>22896155.08</v>
      </c>
      <c r="N13" s="50">
        <v>309868.93</v>
      </c>
      <c r="O13" s="34"/>
      <c r="P13" s="36">
        <f>K13-L13</f>
        <v>12104983.84</v>
      </c>
      <c r="Q13" s="38"/>
    </row>
    <row r="14" spans="1:17" ht="42.75" customHeight="1">
      <c r="A14" s="45"/>
      <c r="B14" s="43"/>
      <c r="C14" s="13" t="s">
        <v>24</v>
      </c>
      <c r="D14" s="37"/>
      <c r="E14" s="53"/>
      <c r="F14" s="37"/>
      <c r="G14" s="37"/>
      <c r="H14" s="37"/>
      <c r="I14" s="55"/>
      <c r="J14" s="51"/>
      <c r="K14" s="51"/>
      <c r="L14" s="51"/>
      <c r="M14" s="51"/>
      <c r="N14" s="51"/>
      <c r="O14" s="35"/>
      <c r="P14" s="37"/>
      <c r="Q14" s="37"/>
    </row>
    <row r="15" spans="1:19" ht="47.25" customHeight="1">
      <c r="A15" s="33" t="s">
        <v>31</v>
      </c>
      <c r="B15" s="16" t="s">
        <v>21</v>
      </c>
      <c r="C15" s="18" t="s">
        <v>29</v>
      </c>
      <c r="D15" s="15" t="s">
        <v>39</v>
      </c>
      <c r="E15" s="13" t="s">
        <v>26</v>
      </c>
      <c r="F15" s="15" t="s">
        <v>25</v>
      </c>
      <c r="G15" s="12"/>
      <c r="H15" s="12"/>
      <c r="I15" s="15" t="s">
        <v>27</v>
      </c>
      <c r="J15" s="22">
        <v>24795000</v>
      </c>
      <c r="K15" s="22">
        <v>23490900.02</v>
      </c>
      <c r="L15" s="22">
        <v>18488208.64</v>
      </c>
      <c r="M15" s="22">
        <v>3849925.84</v>
      </c>
      <c r="N15" s="22">
        <v>15760.25</v>
      </c>
      <c r="O15" s="30"/>
      <c r="P15" s="17">
        <f>K15-L15</f>
        <v>5002691.379999999</v>
      </c>
      <c r="Q15" s="1"/>
      <c r="S15" s="32"/>
    </row>
    <row r="16" spans="1:17" ht="13.5" customHeight="1">
      <c r="A16" s="19"/>
      <c r="B16" s="21" t="s">
        <v>32</v>
      </c>
      <c r="C16" s="18"/>
      <c r="D16" s="15"/>
      <c r="E16" s="13"/>
      <c r="F16" s="15"/>
      <c r="G16" s="12"/>
      <c r="H16" s="12"/>
      <c r="I16" s="15"/>
      <c r="J16" s="20">
        <f aca="true" t="shared" si="0" ref="J16:P16">SUM(J13:J15)</f>
        <v>62795000</v>
      </c>
      <c r="K16" s="20">
        <f t="shared" si="0"/>
        <v>61490900.019999996</v>
      </c>
      <c r="L16" s="20">
        <f t="shared" si="0"/>
        <v>44383224.8</v>
      </c>
      <c r="M16" s="20">
        <f t="shared" si="0"/>
        <v>26746080.919999998</v>
      </c>
      <c r="N16" s="20">
        <f t="shared" si="0"/>
        <v>325629.18</v>
      </c>
      <c r="O16" s="20">
        <f t="shared" si="0"/>
        <v>0</v>
      </c>
      <c r="P16" s="20">
        <f t="shared" si="0"/>
        <v>17107675.22</v>
      </c>
      <c r="Q16" s="1"/>
    </row>
    <row r="17" spans="1:17" ht="12.75">
      <c r="A17" s="6" t="s">
        <v>17</v>
      </c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21" ht="12.75">
      <c r="A18" s="25" t="s">
        <v>40</v>
      </c>
      <c r="B18" s="25" t="s">
        <v>40</v>
      </c>
      <c r="C18" s="25" t="s">
        <v>40</v>
      </c>
      <c r="D18" s="25" t="s">
        <v>40</v>
      </c>
      <c r="E18" s="25" t="s">
        <v>40</v>
      </c>
      <c r="F18" s="25" t="s">
        <v>40</v>
      </c>
      <c r="G18" s="25" t="s">
        <v>40</v>
      </c>
      <c r="H18" s="25" t="s">
        <v>40</v>
      </c>
      <c r="I18" s="25" t="s">
        <v>40</v>
      </c>
      <c r="J18" s="25" t="s">
        <v>40</v>
      </c>
      <c r="K18" s="25" t="s">
        <v>40</v>
      </c>
      <c r="L18" s="25" t="s">
        <v>40</v>
      </c>
      <c r="M18" s="25" t="s">
        <v>40</v>
      </c>
      <c r="N18" s="25" t="s">
        <v>40</v>
      </c>
      <c r="O18" s="25" t="s">
        <v>40</v>
      </c>
      <c r="P18" s="25" t="s">
        <v>40</v>
      </c>
      <c r="Q18" s="25" t="s">
        <v>40</v>
      </c>
      <c r="U18" t="s">
        <v>45</v>
      </c>
    </row>
    <row r="19" spans="1:17" ht="12.7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1"/>
      <c r="B21" s="41" t="s">
        <v>42</v>
      </c>
      <c r="C21" s="41"/>
      <c r="D21" s="41"/>
      <c r="E21" s="41"/>
      <c r="F21" s="41"/>
      <c r="G21" s="41"/>
      <c r="H21" s="41"/>
      <c r="I21" s="41"/>
      <c r="J21" s="23">
        <f aca="true" t="shared" si="1" ref="J21:P21">J16</f>
        <v>62795000</v>
      </c>
      <c r="K21" s="23">
        <f t="shared" si="1"/>
        <v>61490900.019999996</v>
      </c>
      <c r="L21" s="23">
        <f t="shared" si="1"/>
        <v>44383224.8</v>
      </c>
      <c r="M21" s="23">
        <f t="shared" si="1"/>
        <v>26746080.919999998</v>
      </c>
      <c r="N21" s="23">
        <f t="shared" si="1"/>
        <v>325629.18</v>
      </c>
      <c r="O21" s="23">
        <f t="shared" si="1"/>
        <v>0</v>
      </c>
      <c r="P21" s="23">
        <f t="shared" si="1"/>
        <v>17107675.22</v>
      </c>
      <c r="Q21" s="24"/>
    </row>
    <row r="23" spans="1:3" ht="12.75">
      <c r="A23" s="26" t="s">
        <v>41</v>
      </c>
      <c r="B23" s="27" t="s">
        <v>43</v>
      </c>
      <c r="C23" s="28"/>
    </row>
    <row r="24" spans="1:3" ht="12.75">
      <c r="A24" s="26" t="s">
        <v>35</v>
      </c>
      <c r="B24" s="27" t="s">
        <v>36</v>
      </c>
      <c r="C24" s="28"/>
    </row>
    <row r="25" spans="1:3" ht="12.75">
      <c r="A25" s="26" t="s">
        <v>37</v>
      </c>
      <c r="B25" s="27" t="s">
        <v>38</v>
      </c>
      <c r="C25" s="28"/>
    </row>
    <row r="26" spans="9:11" ht="12.75">
      <c r="I26" s="39" t="s">
        <v>53</v>
      </c>
      <c r="J26" s="39"/>
      <c r="K26" s="39"/>
    </row>
    <row r="27" spans="9:11" ht="12.75">
      <c r="I27" s="39" t="s">
        <v>19</v>
      </c>
      <c r="J27" s="39"/>
      <c r="K27" s="39"/>
    </row>
    <row r="28" spans="9:15" ht="12.75">
      <c r="I28" s="39" t="s">
        <v>54</v>
      </c>
      <c r="J28" s="39"/>
      <c r="K28" s="39"/>
      <c r="O28" s="7"/>
    </row>
    <row r="29" spans="9:11" ht="12.75">
      <c r="I29" s="46" t="s">
        <v>55</v>
      </c>
      <c r="J29" s="46"/>
      <c r="K29" s="46"/>
    </row>
    <row r="31" spans="14:15" ht="12.75">
      <c r="N31" s="29" t="s">
        <v>20</v>
      </c>
      <c r="O31" s="29"/>
    </row>
    <row r="32" spans="14:15" ht="12.75">
      <c r="N32" s="29" t="s">
        <v>52</v>
      </c>
      <c r="O32" s="29"/>
    </row>
    <row r="33" ht="12.75">
      <c r="O33" s="29"/>
    </row>
    <row r="34" ht="12.75">
      <c r="O34" s="29"/>
    </row>
    <row r="35" ht="12.75">
      <c r="O35" s="29"/>
    </row>
    <row r="36" ht="12.75">
      <c r="O36" s="29"/>
    </row>
  </sheetData>
  <sheetProtection/>
  <mergeCells count="39">
    <mergeCell ref="F9:H9"/>
    <mergeCell ref="A9:A10"/>
    <mergeCell ref="B9:B10"/>
    <mergeCell ref="C9:C10"/>
    <mergeCell ref="D9:D10"/>
    <mergeCell ref="E9:E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C5:O5"/>
    <mergeCell ref="B12:Q12"/>
    <mergeCell ref="J13:J14"/>
    <mergeCell ref="K13:K14"/>
    <mergeCell ref="L13:L14"/>
    <mergeCell ref="M13:M14"/>
    <mergeCell ref="E13:E14"/>
    <mergeCell ref="A13:A14"/>
    <mergeCell ref="D13:D14"/>
    <mergeCell ref="F13:F14"/>
    <mergeCell ref="G13:G14"/>
    <mergeCell ref="H13:H14"/>
    <mergeCell ref="I29:K29"/>
    <mergeCell ref="I13:I14"/>
    <mergeCell ref="O13:O14"/>
    <mergeCell ref="P13:P14"/>
    <mergeCell ref="Q13:Q14"/>
    <mergeCell ref="I28:K28"/>
    <mergeCell ref="I26:K26"/>
    <mergeCell ref="I27:K27"/>
    <mergeCell ref="B17:Q17"/>
    <mergeCell ref="B21:I21"/>
    <mergeCell ref="B13:B14"/>
    <mergeCell ref="N13:N14"/>
  </mergeCells>
  <printOptions horizontalCentered="1" verticalCentered="1"/>
  <pageMargins left="0.1968503937007874" right="0" top="0.984251968503937" bottom="0.984251968503937" header="0.5118110236220472" footer="0.5118110236220472"/>
  <pageSetup fitToWidth="0" fitToHeight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Mihaela Logodinschi</cp:lastModifiedBy>
  <cp:lastPrinted>2024-04-16T09:36:29Z</cp:lastPrinted>
  <dcterms:created xsi:type="dcterms:W3CDTF">1996-10-14T23:33:28Z</dcterms:created>
  <dcterms:modified xsi:type="dcterms:W3CDTF">2024-04-29T07:39:43Z</dcterms:modified>
  <cp:category/>
  <cp:version/>
  <cp:contentType/>
  <cp:contentStatus/>
</cp:coreProperties>
</file>